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<sst xmlns="http://schemas.openxmlformats.org/spreadsheetml/2006/main" count="120" uniqueCount="67">
  <si>
    <t>工程量清单</t>
  </si>
  <si>
    <t xml:space="preserve">工程名称：保德县职业中学校维修改造工程                                   </t>
  </si>
  <si>
    <t xml:space="preserve">   年   月   日</t>
  </si>
  <si>
    <t>建设单位</t>
  </si>
  <si>
    <t>开工日期</t>
  </si>
  <si>
    <t>竣工日期</t>
  </si>
  <si>
    <t>分部分项工程量</t>
  </si>
  <si>
    <t>序号</t>
  </si>
  <si>
    <t>项目名称</t>
  </si>
  <si>
    <t>子目名称</t>
  </si>
  <si>
    <t>单位</t>
  </si>
  <si>
    <t>工程量</t>
  </si>
  <si>
    <t>工程量表达式（长*宽*高）</t>
  </si>
  <si>
    <t>库房维修</t>
  </si>
  <si>
    <t>女儿墙拆除并清运（21.6+4.2）*2</t>
  </si>
  <si>
    <t>m³</t>
  </si>
  <si>
    <t>顶部垃圾清理用工</t>
  </si>
  <si>
    <t>工日</t>
  </si>
  <si>
    <t>顶部拆除（21.6+4.2）*2</t>
  </si>
  <si>
    <t>女儿墙砌砖（21.6+4.2）*2</t>
  </si>
  <si>
    <t>女儿墙抹灰（21.6+4.2）*2</t>
  </si>
  <si>
    <t>㎡</t>
  </si>
  <si>
    <t>铁艺栏杆拆除（h=800mm）</t>
  </si>
  <si>
    <t>m</t>
  </si>
  <si>
    <t>不锈钢栏杆（h=850mm）</t>
  </si>
  <si>
    <t>库房后墙抹灰层铲除</t>
  </si>
  <si>
    <t>围墙抹灰层铲除</t>
  </si>
  <si>
    <t>库房后墙抹灰</t>
  </si>
  <si>
    <t>围墙抹灰</t>
  </si>
  <si>
    <t>外墙粉刷</t>
  </si>
  <si>
    <t>（21.6+4.2）</t>
  </si>
  <si>
    <t>围墙粉刷</t>
  </si>
  <si>
    <t>锅炉房外墙粉刷</t>
  </si>
  <si>
    <t>教学楼背后</t>
  </si>
  <si>
    <t>砖砌隔墙拆除并清运（运距5km）</t>
  </si>
  <si>
    <t>绿化带清理用工</t>
  </si>
  <si>
    <t>隔墙砌砖</t>
  </si>
  <si>
    <t>抹灰</t>
  </si>
  <si>
    <t>不锈钢栅栏</t>
  </si>
  <si>
    <t>砖砌集水井（400*600*1000）</t>
  </si>
  <si>
    <t>座</t>
  </si>
  <si>
    <t>混凝土散水凿除并清运运距5km</t>
  </si>
  <si>
    <t>教育局办公楼散水混凝土凿除</t>
  </si>
  <si>
    <t>散水硬化C25混凝土厚10cm</t>
  </si>
  <si>
    <t>通道混凝土凿除并清运运距5km</t>
  </si>
  <si>
    <t>通道硬化C25混凝土厚10cm</t>
  </si>
  <si>
    <t>3：7灰土垫层</t>
  </si>
  <si>
    <t>餐厅通道维修</t>
  </si>
  <si>
    <t>院面混凝土凿除并清运运距5km</t>
  </si>
  <si>
    <t>院面硬化C25混凝土厚10cm</t>
  </si>
  <si>
    <t>其它</t>
  </si>
  <si>
    <t>护墙砌砖</t>
  </si>
  <si>
    <t>花池拆除并清运（3.14*5.15）</t>
  </si>
  <si>
    <t>砌砖（3.14*5.15）</t>
  </si>
  <si>
    <t>抹灰（3.14*5.15）</t>
  </si>
  <si>
    <t>树池维修用工</t>
  </si>
  <si>
    <t>300*300水泥方砖拆除</t>
  </si>
  <si>
    <t>C25混凝土垫层</t>
  </si>
  <si>
    <t>300*300水泥方砖铺设</t>
  </si>
  <si>
    <t>餐厅大理石台阶维修用工</t>
  </si>
  <si>
    <t>顶部造型维修</t>
  </si>
  <si>
    <t>钢结构铝塑面板拆除</t>
  </si>
  <si>
    <t>40*60方钢骨架</t>
  </si>
  <si>
    <t>铝塑面板</t>
  </si>
  <si>
    <t>钢结构铝塑面板维修用工</t>
  </si>
  <si>
    <t>实施意见：</t>
  </si>
  <si>
    <t>建设单位（盖章）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</si>
</sst>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  <numFmt numFmtId="178" formatCode="0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2" fillId="4" borderId="17" applyNumberFormat="0" applyAlignment="0" applyProtection="0">
      <alignment vertical="center"/>
    </xf>
    <xf numFmtId="0" fontId="13" fillId="4" borderId="16" applyNumberFormat="0" applyAlignment="0" applyProtection="0">
      <alignment vertical="center"/>
    </xf>
    <xf numFmtId="0" fontId="14" fillId="5" borderId="18" applyNumberFormat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176" fontId="1" fillId="0" borderId="0" xfId="0" applyNumberFormat="1" applyFont="1" applyAlignment="1">
      <alignment horizontal="center" vertical="center"/>
    </xf>
    <xf numFmtId="176" fontId="0" fillId="0" borderId="0" xfId="0" applyNumberFormat="1" applyAlignment="1">
      <alignment horizontal="left" vertical="center"/>
    </xf>
    <xf numFmtId="176" fontId="0" fillId="0" borderId="0" xfId="0" applyNumberFormat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1" xfId="0" applyNumberFormat="1" applyBorder="1">
      <alignment vertical="center"/>
    </xf>
    <xf numFmtId="176" fontId="0" fillId="0" borderId="3" xfId="0" applyNumberFormat="1" applyBorder="1" applyAlignment="1">
      <alignment vertical="center"/>
    </xf>
    <xf numFmtId="177" fontId="0" fillId="0" borderId="0" xfId="0" applyNumberFormat="1">
      <alignment vertical="center"/>
    </xf>
    <xf numFmtId="178" fontId="0" fillId="0" borderId="1" xfId="0" applyNumberForma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5" xfId="0" applyNumberFormat="1" applyBorder="1" applyAlignment="1">
      <alignment horizontal="left" vertical="top"/>
    </xf>
    <xf numFmtId="176" fontId="0" fillId="0" borderId="6" xfId="0" applyNumberFormat="1" applyBorder="1" applyAlignment="1">
      <alignment horizontal="left" vertical="top"/>
    </xf>
    <xf numFmtId="176" fontId="0" fillId="0" borderId="7" xfId="0" applyNumberFormat="1" applyBorder="1" applyAlignment="1">
      <alignment horizontal="left" vertical="top"/>
    </xf>
    <xf numFmtId="176" fontId="0" fillId="0" borderId="8" xfId="0" applyNumberFormat="1" applyBorder="1" applyAlignment="1">
      <alignment horizontal="left" vertical="top"/>
    </xf>
    <xf numFmtId="176" fontId="0" fillId="0" borderId="9" xfId="0" applyNumberFormat="1" applyBorder="1" applyAlignment="1">
      <alignment horizontal="left" vertical="top"/>
    </xf>
    <xf numFmtId="176" fontId="0" fillId="0" borderId="0" xfId="0" applyNumberFormat="1" applyAlignment="1">
      <alignment horizontal="left" vertical="top"/>
    </xf>
    <xf numFmtId="176" fontId="0" fillId="0" borderId="10" xfId="0" applyNumberFormat="1" applyBorder="1" applyAlignment="1">
      <alignment horizontal="left" vertical="top"/>
    </xf>
    <xf numFmtId="176" fontId="0" fillId="0" borderId="11" xfId="0" applyNumberFormat="1" applyBorder="1" applyAlignment="1">
      <alignment horizontal="left" vertical="top"/>
    </xf>
    <xf numFmtId="176" fontId="0" fillId="0" borderId="12" xfId="0" applyNumberFormat="1" applyBorder="1" applyAlignment="1">
      <alignment horizontal="left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185"/>
  <sheetViews>
    <sheetView tabSelected="1" topLeftCell="A53" workbookViewId="0">
      <selection activeCell="A1" sqref="A1:H67"/>
    </sheetView>
  </sheetViews>
  <sheetFormatPr defaultColWidth="9" defaultRowHeight="13.5"/>
  <cols>
    <col min="1" max="1" width="4.75" customWidth="1"/>
    <col min="2" max="2" width="12.8833333333333" customWidth="1"/>
    <col min="3" max="3" width="30.8833333333333" customWidth="1"/>
    <col min="4" max="4" width="4.75" customWidth="1"/>
    <col min="5" max="5" width="9.63333333333333" customWidth="1"/>
    <col min="6" max="6" width="8.775" customWidth="1"/>
    <col min="7" max="7" width="8.25" customWidth="1"/>
    <col min="8" max="8" width="7.775" customWidth="1"/>
  </cols>
  <sheetData>
    <row r="1" ht="21.5" customHeight="1" spans="1:11">
      <c r="A1" s="1" t="s">
        <v>0</v>
      </c>
      <c r="B1" s="1"/>
      <c r="C1" s="1"/>
      <c r="D1" s="1"/>
      <c r="E1" s="1"/>
      <c r="F1" s="1"/>
      <c r="G1" s="1"/>
      <c r="H1" s="1"/>
    </row>
    <row r="2" ht="21.5" customHeight="1" spans="1:11">
      <c r="A2" s="2" t="s">
        <v>1</v>
      </c>
      <c r="B2" s="2"/>
      <c r="C2" s="2"/>
      <c r="D2" s="2"/>
      <c r="E2" s="2"/>
      <c r="F2" s="2"/>
      <c r="G2" s="3" t="s">
        <v>2</v>
      </c>
      <c r="H2" s="3"/>
    </row>
    <row r="3" ht="21.5" customHeight="1" spans="1:11">
      <c r="A3" s="4" t="s">
        <v>3</v>
      </c>
      <c r="B3" s="4"/>
      <c r="C3" s="4"/>
      <c r="D3" s="4"/>
      <c r="E3" s="5" t="s">
        <v>4</v>
      </c>
      <c r="F3" s="6"/>
      <c r="G3" s="4"/>
      <c r="H3" s="4"/>
    </row>
    <row r="4" ht="21.5" customHeight="1" spans="1:11">
      <c r="A4" s="4"/>
      <c r="B4" s="4"/>
      <c r="C4" s="4"/>
      <c r="D4" s="4"/>
      <c r="E4" s="4" t="s">
        <v>5</v>
      </c>
      <c r="F4" s="4"/>
      <c r="G4" s="4"/>
      <c r="H4" s="4"/>
    </row>
    <row r="5" ht="21.5" customHeight="1" spans="1:11">
      <c r="A5" s="5" t="s">
        <v>6</v>
      </c>
      <c r="B5" s="7"/>
      <c r="C5" s="7"/>
      <c r="D5" s="7"/>
      <c r="E5" s="7"/>
      <c r="F5" s="7"/>
      <c r="G5" s="7"/>
      <c r="H5" s="6"/>
    </row>
    <row r="6" ht="21.5" customHeight="1" spans="1:11">
      <c r="A6" s="8" t="s">
        <v>7</v>
      </c>
      <c r="B6" s="4" t="s">
        <v>8</v>
      </c>
      <c r="C6" s="4" t="s">
        <v>9</v>
      </c>
      <c r="D6" s="8" t="s">
        <v>10</v>
      </c>
      <c r="E6" s="4" t="s">
        <v>11</v>
      </c>
      <c r="F6" s="5" t="s">
        <v>12</v>
      </c>
      <c r="G6" s="7"/>
      <c r="H6" s="9"/>
      <c r="K6" s="10"/>
    </row>
    <row r="7" ht="21.5" customHeight="1" spans="1:11">
      <c r="A7" s="11">
        <v>1</v>
      </c>
      <c r="B7" s="4" t="s">
        <v>13</v>
      </c>
      <c r="C7" s="12" t="s">
        <v>14</v>
      </c>
      <c r="D7" s="12" t="s">
        <v>15</v>
      </c>
      <c r="E7" s="13">
        <f t="shared" ref="E7:E12" si="0">F7*G7*H7</f>
        <v>4.9536</v>
      </c>
      <c r="F7" s="13">
        <f t="shared" ref="F7:F12" si="1">(21.6+4.2)*2</f>
        <v>51.6</v>
      </c>
      <c r="G7" s="13">
        <v>0.24</v>
      </c>
      <c r="H7" s="13">
        <v>0.4</v>
      </c>
      <c r="K7" s="10"/>
    </row>
    <row r="8" ht="21.5" customHeight="1" spans="1:11">
      <c r="A8" s="11"/>
      <c r="B8" s="4"/>
      <c r="C8" s="12" t="s">
        <v>16</v>
      </c>
      <c r="D8" s="12" t="s">
        <v>17</v>
      </c>
      <c r="E8" s="13">
        <v>2</v>
      </c>
      <c r="F8" s="13"/>
      <c r="G8" s="13"/>
      <c r="H8" s="13"/>
      <c r="K8" s="10"/>
    </row>
    <row r="9" ht="21.5" customHeight="1" spans="1:11">
      <c r="A9" s="11"/>
      <c r="B9" s="4"/>
      <c r="C9" s="12" t="s">
        <v>18</v>
      </c>
      <c r="D9" s="12" t="s">
        <v>15</v>
      </c>
      <c r="E9" s="13">
        <f t="shared" si="0"/>
        <v>5.16</v>
      </c>
      <c r="F9" s="13">
        <f t="shared" si="1"/>
        <v>51.6</v>
      </c>
      <c r="G9" s="13">
        <v>0.5</v>
      </c>
      <c r="H9" s="13">
        <v>0.2</v>
      </c>
      <c r="K9" s="10"/>
    </row>
    <row r="10" ht="21.5" customHeight="1" spans="1:11">
      <c r="A10" s="11"/>
      <c r="B10" s="4"/>
      <c r="C10" s="12" t="s">
        <v>19</v>
      </c>
      <c r="D10" s="12" t="s">
        <v>15</v>
      </c>
      <c r="E10" s="13">
        <f t="shared" si="0"/>
        <v>4.9536</v>
      </c>
      <c r="F10" s="13">
        <f t="shared" si="1"/>
        <v>51.6</v>
      </c>
      <c r="G10" s="13">
        <v>0.24</v>
      </c>
      <c r="H10" s="13">
        <v>0.4</v>
      </c>
      <c r="K10" s="10"/>
    </row>
    <row r="11" ht="21.5" customHeight="1" spans="1:11">
      <c r="A11" s="11"/>
      <c r="B11" s="4"/>
      <c r="C11" s="12" t="s">
        <v>20</v>
      </c>
      <c r="D11" s="12" t="s">
        <v>21</v>
      </c>
      <c r="E11" s="13">
        <f>F11*G11</f>
        <v>54.18</v>
      </c>
      <c r="F11" s="13">
        <f t="shared" si="1"/>
        <v>51.6</v>
      </c>
      <c r="G11" s="13">
        <v>1.05</v>
      </c>
      <c r="H11" s="13"/>
      <c r="K11" s="10"/>
    </row>
    <row r="12" ht="21.5" customHeight="1" spans="1:11">
      <c r="A12" s="11"/>
      <c r="B12" s="4"/>
      <c r="C12" s="12" t="s">
        <v>22</v>
      </c>
      <c r="D12" s="12" t="s">
        <v>23</v>
      </c>
      <c r="E12" s="13">
        <v>29</v>
      </c>
      <c r="F12" s="13"/>
      <c r="G12" s="13"/>
      <c r="H12" s="13"/>
      <c r="K12" s="10"/>
    </row>
    <row r="13" ht="21.5" customHeight="1" spans="1:11">
      <c r="A13" s="11"/>
      <c r="B13" s="4"/>
      <c r="C13" s="12" t="s">
        <v>24</v>
      </c>
      <c r="D13" s="12" t="s">
        <v>23</v>
      </c>
      <c r="E13" s="13">
        <v>29</v>
      </c>
      <c r="F13" s="13"/>
      <c r="G13" s="13"/>
      <c r="H13" s="13"/>
      <c r="K13" s="10"/>
    </row>
    <row r="14" ht="21.5" customHeight="1" spans="1:11">
      <c r="A14" s="11"/>
      <c r="B14" s="4"/>
      <c r="C14" s="12" t="s">
        <v>25</v>
      </c>
      <c r="D14" s="12" t="s">
        <v>21</v>
      </c>
      <c r="E14" s="13">
        <f t="shared" ref="E12:E22" si="2">F14*G14</f>
        <v>45.9</v>
      </c>
      <c r="F14" s="13">
        <v>30.6</v>
      </c>
      <c r="G14" s="13">
        <v>1.5</v>
      </c>
      <c r="H14" s="13"/>
      <c r="K14" s="10"/>
    </row>
    <row r="15" ht="21.5" customHeight="1" spans="1:11">
      <c r="A15" s="11"/>
      <c r="B15" s="4"/>
      <c r="C15" s="12" t="s">
        <v>26</v>
      </c>
      <c r="D15" s="12" t="s">
        <v>21</v>
      </c>
      <c r="E15" s="13">
        <f t="shared" si="2"/>
        <v>23.85</v>
      </c>
      <c r="F15" s="13">
        <v>9</v>
      </c>
      <c r="G15" s="13">
        <v>2.65</v>
      </c>
      <c r="H15" s="13"/>
      <c r="K15" s="10"/>
    </row>
    <row r="16" ht="21.5" customHeight="1" spans="1:11">
      <c r="A16" s="11"/>
      <c r="B16" s="4"/>
      <c r="C16" s="12" t="s">
        <v>27</v>
      </c>
      <c r="D16" s="12" t="s">
        <v>21</v>
      </c>
      <c r="E16" s="13">
        <f t="shared" si="2"/>
        <v>45.9</v>
      </c>
      <c r="F16" s="13">
        <v>30.6</v>
      </c>
      <c r="G16" s="13">
        <v>1.5</v>
      </c>
      <c r="H16" s="13"/>
      <c r="K16" s="10"/>
    </row>
    <row r="17" ht="21.5" customHeight="1" spans="1:11">
      <c r="A17" s="11"/>
      <c r="B17" s="4"/>
      <c r="C17" s="12" t="s">
        <v>28</v>
      </c>
      <c r="D17" s="12" t="s">
        <v>21</v>
      </c>
      <c r="E17" s="13">
        <f t="shared" si="2"/>
        <v>39.6</v>
      </c>
      <c r="F17" s="13">
        <v>9</v>
      </c>
      <c r="G17" s="13">
        <v>4.4</v>
      </c>
      <c r="H17" s="13"/>
      <c r="K17" s="10"/>
    </row>
    <row r="18" ht="21.5" customHeight="1" spans="1:11">
      <c r="A18" s="11"/>
      <c r="B18" s="4"/>
      <c r="C18" s="12" t="s">
        <v>29</v>
      </c>
      <c r="D18" s="12" t="s">
        <v>21</v>
      </c>
      <c r="E18" s="13">
        <f t="shared" si="2"/>
        <v>126.36</v>
      </c>
      <c r="F18" s="13">
        <v>21.6</v>
      </c>
      <c r="G18" s="13">
        <v>5.85</v>
      </c>
      <c r="H18" s="13"/>
      <c r="K18" s="10"/>
    </row>
    <row r="19" ht="21.5" customHeight="1" spans="1:11">
      <c r="A19" s="11"/>
      <c r="B19" s="4"/>
      <c r="C19" s="12" t="s">
        <v>30</v>
      </c>
      <c r="D19" s="12" t="s">
        <v>21</v>
      </c>
      <c r="E19" s="13">
        <f t="shared" si="2"/>
        <v>150.93</v>
      </c>
      <c r="F19" s="13">
        <f>(21.6+4.2)</f>
        <v>25.8</v>
      </c>
      <c r="G19" s="13">
        <v>5.85</v>
      </c>
      <c r="H19" s="13"/>
      <c r="K19" s="10"/>
    </row>
    <row r="20" ht="21.5" customHeight="1" spans="1:11">
      <c r="A20" s="11"/>
      <c r="B20" s="4"/>
      <c r="C20" s="12" t="s">
        <v>31</v>
      </c>
      <c r="D20" s="12" t="s">
        <v>21</v>
      </c>
      <c r="E20" s="13">
        <f t="shared" si="2"/>
        <v>39.15</v>
      </c>
      <c r="F20" s="13">
        <v>9</v>
      </c>
      <c r="G20" s="13">
        <v>4.35</v>
      </c>
      <c r="H20" s="13"/>
      <c r="K20" s="10"/>
    </row>
    <row r="21" ht="21.5" customHeight="1" spans="1:11">
      <c r="A21" s="11"/>
      <c r="B21" s="4"/>
      <c r="C21" s="12"/>
      <c r="D21" s="12" t="s">
        <v>21</v>
      </c>
      <c r="E21" s="13">
        <f t="shared" si="2"/>
        <v>39.1</v>
      </c>
      <c r="F21" s="13">
        <v>11.5</v>
      </c>
      <c r="G21" s="13">
        <v>3.4</v>
      </c>
      <c r="H21" s="13"/>
      <c r="K21" s="10"/>
    </row>
    <row r="22" ht="21.5" customHeight="1" spans="1:11">
      <c r="A22" s="11"/>
      <c r="B22" s="4"/>
      <c r="C22" s="12" t="s">
        <v>32</v>
      </c>
      <c r="D22" s="12" t="s">
        <v>21</v>
      </c>
      <c r="E22" s="13">
        <f t="shared" si="2"/>
        <v>79.92</v>
      </c>
      <c r="F22" s="13">
        <v>14.8</v>
      </c>
      <c r="G22" s="13">
        <v>5.4</v>
      </c>
      <c r="H22" s="13"/>
      <c r="K22" s="10"/>
    </row>
    <row r="23" ht="21.5" customHeight="1" spans="1:11">
      <c r="A23" s="11">
        <v>2</v>
      </c>
      <c r="B23" s="4" t="s">
        <v>33</v>
      </c>
      <c r="C23" s="12" t="s">
        <v>34</v>
      </c>
      <c r="D23" s="12" t="s">
        <v>15</v>
      </c>
      <c r="E23" s="13">
        <f>F23*G23*H23</f>
        <v>2.565</v>
      </c>
      <c r="F23" s="13">
        <v>3.75</v>
      </c>
      <c r="G23" s="13">
        <v>0.24</v>
      </c>
      <c r="H23" s="13">
        <v>2.85</v>
      </c>
      <c r="K23" s="10"/>
    </row>
    <row r="24" ht="21.5" customHeight="1" spans="1:11">
      <c r="A24" s="11"/>
      <c r="B24" s="4"/>
      <c r="C24" s="12"/>
      <c r="D24" s="12" t="s">
        <v>15</v>
      </c>
      <c r="E24" s="13">
        <f>F24*G24*H24</f>
        <v>2.1888</v>
      </c>
      <c r="F24" s="13">
        <v>3.8</v>
      </c>
      <c r="G24" s="13">
        <v>0.24</v>
      </c>
      <c r="H24" s="13">
        <v>2.4</v>
      </c>
      <c r="K24" s="10"/>
    </row>
    <row r="25" ht="21.5" customHeight="1" spans="1:11">
      <c r="A25" s="11"/>
      <c r="B25" s="4"/>
      <c r="C25" s="12" t="s">
        <v>35</v>
      </c>
      <c r="D25" s="12" t="s">
        <v>17</v>
      </c>
      <c r="E25" s="13">
        <v>2</v>
      </c>
      <c r="F25" s="13"/>
      <c r="G25" s="13"/>
      <c r="H25" s="13"/>
      <c r="K25" s="10"/>
    </row>
    <row r="26" ht="21.5" customHeight="1" spans="1:11">
      <c r="A26" s="11"/>
      <c r="B26" s="4"/>
      <c r="C26" s="12" t="s">
        <v>36</v>
      </c>
      <c r="D26" s="12" t="s">
        <v>15</v>
      </c>
      <c r="E26" s="13">
        <f>F26*G26*H26</f>
        <v>0.216</v>
      </c>
      <c r="F26" s="13">
        <v>3</v>
      </c>
      <c r="G26" s="13">
        <v>0.24</v>
      </c>
      <c r="H26" s="13">
        <v>0.3</v>
      </c>
      <c r="K26" s="10"/>
    </row>
    <row r="27" ht="21.5" customHeight="1" spans="1:11">
      <c r="A27" s="11"/>
      <c r="B27" s="4"/>
      <c r="C27" s="12" t="s">
        <v>37</v>
      </c>
      <c r="D27" s="12" t="s">
        <v>21</v>
      </c>
      <c r="E27" s="13">
        <f>F27*G27*H27</f>
        <v>2.7</v>
      </c>
      <c r="F27" s="13">
        <v>3</v>
      </c>
      <c r="G27" s="13">
        <v>0.45</v>
      </c>
      <c r="H27" s="13">
        <v>2</v>
      </c>
      <c r="K27" s="10"/>
    </row>
    <row r="28" ht="21.5" customHeight="1" spans="1:11">
      <c r="A28" s="11"/>
      <c r="B28" s="4"/>
      <c r="C28" s="14" t="s">
        <v>38</v>
      </c>
      <c r="D28" s="12" t="s">
        <v>21</v>
      </c>
      <c r="E28" s="13">
        <f>F28*G28</f>
        <v>9.31</v>
      </c>
      <c r="F28" s="13">
        <v>3.8</v>
      </c>
      <c r="G28" s="13">
        <v>2.45</v>
      </c>
      <c r="H28" s="13"/>
      <c r="K28" s="10"/>
    </row>
    <row r="29" ht="21.5" customHeight="1" spans="1:11">
      <c r="A29" s="11"/>
      <c r="B29" s="4"/>
      <c r="C29" s="15" t="s">
        <v>39</v>
      </c>
      <c r="D29" s="12" t="s">
        <v>40</v>
      </c>
      <c r="E29" s="13">
        <v>1</v>
      </c>
      <c r="F29" s="13"/>
      <c r="G29" s="13"/>
      <c r="H29" s="13"/>
      <c r="K29" s="10"/>
    </row>
    <row r="30" ht="21.5" customHeight="1" spans="1:11">
      <c r="A30" s="11"/>
      <c r="B30" s="4"/>
      <c r="C30" s="12" t="s">
        <v>41</v>
      </c>
      <c r="D30" s="12" t="s">
        <v>15</v>
      </c>
      <c r="E30" s="13">
        <f>F30*G30*H30</f>
        <v>2.675</v>
      </c>
      <c r="F30" s="13">
        <v>26.75</v>
      </c>
      <c r="G30" s="13">
        <v>1</v>
      </c>
      <c r="H30" s="13">
        <v>0.1</v>
      </c>
      <c r="K30" s="10"/>
    </row>
    <row r="31" ht="21.5" customHeight="1" spans="1:11">
      <c r="A31" s="11"/>
      <c r="B31" s="4"/>
      <c r="C31" s="12"/>
      <c r="D31" s="12" t="s">
        <v>15</v>
      </c>
      <c r="E31" s="13">
        <f>F31*G31*H31</f>
        <v>1.475</v>
      </c>
      <c r="F31" s="13">
        <v>5</v>
      </c>
      <c r="G31" s="13">
        <v>2.95</v>
      </c>
      <c r="H31" s="13">
        <v>0.1</v>
      </c>
      <c r="K31" s="10"/>
    </row>
    <row r="32" ht="21.5" customHeight="1" spans="1:11">
      <c r="A32" s="11"/>
      <c r="B32" s="4"/>
      <c r="C32" s="12" t="s">
        <v>42</v>
      </c>
      <c r="D32" s="12" t="s">
        <v>15</v>
      </c>
      <c r="E32" s="13">
        <f>F32*G32*H32</f>
        <v>1.6</v>
      </c>
      <c r="F32" s="13">
        <v>16</v>
      </c>
      <c r="G32" s="13">
        <v>1</v>
      </c>
      <c r="H32" s="13">
        <v>0.1</v>
      </c>
      <c r="K32" s="10"/>
    </row>
    <row r="33" ht="21.5" customHeight="1" spans="1:11">
      <c r="A33" s="11"/>
      <c r="B33" s="4"/>
      <c r="C33" s="12" t="s">
        <v>43</v>
      </c>
      <c r="D33" s="12" t="s">
        <v>21</v>
      </c>
      <c r="E33" s="13">
        <f>F33*G33</f>
        <v>26.75</v>
      </c>
      <c r="F33" s="13">
        <v>26.75</v>
      </c>
      <c r="G33" s="13">
        <v>1</v>
      </c>
      <c r="H33" s="13"/>
      <c r="K33" s="10"/>
    </row>
    <row r="34" ht="21.5" customHeight="1" spans="1:11">
      <c r="A34" s="11"/>
      <c r="B34" s="4"/>
      <c r="C34" s="12"/>
      <c r="D34" s="12" t="s">
        <v>21</v>
      </c>
      <c r="E34" s="13">
        <f>F34*G34</f>
        <v>14.75</v>
      </c>
      <c r="F34" s="13">
        <v>5</v>
      </c>
      <c r="G34" s="13">
        <v>2.95</v>
      </c>
      <c r="H34" s="13"/>
      <c r="K34" s="10"/>
    </row>
    <row r="35" ht="21.5" customHeight="1" spans="1:11">
      <c r="A35" s="11"/>
      <c r="B35" s="4"/>
      <c r="C35" s="12"/>
      <c r="D35" s="12" t="s">
        <v>21</v>
      </c>
      <c r="E35" s="13">
        <f>F35*G35</f>
        <v>16</v>
      </c>
      <c r="F35" s="13">
        <v>16</v>
      </c>
      <c r="G35" s="13">
        <v>1</v>
      </c>
      <c r="H35" s="13"/>
      <c r="K35" s="10"/>
    </row>
    <row r="36" ht="21.5" customHeight="1" spans="1:11">
      <c r="A36" s="11"/>
      <c r="B36" s="4"/>
      <c r="C36" s="12" t="s">
        <v>44</v>
      </c>
      <c r="D36" s="12" t="s">
        <v>15</v>
      </c>
      <c r="E36" s="13">
        <f>F36*G36*H36</f>
        <v>1.7331</v>
      </c>
      <c r="F36" s="13">
        <v>7.95</v>
      </c>
      <c r="G36" s="13">
        <v>2.18</v>
      </c>
      <c r="H36" s="13">
        <v>0.1</v>
      </c>
      <c r="K36" s="10"/>
    </row>
    <row r="37" ht="21.5" customHeight="1" spans="1:11">
      <c r="A37" s="11"/>
      <c r="B37" s="4"/>
      <c r="C37" s="12" t="s">
        <v>45</v>
      </c>
      <c r="D37" s="12" t="s">
        <v>21</v>
      </c>
      <c r="E37" s="13">
        <f>F37*G37</f>
        <v>17.331</v>
      </c>
      <c r="F37" s="13">
        <v>7.95</v>
      </c>
      <c r="G37" s="13">
        <v>2.18</v>
      </c>
      <c r="H37" s="13"/>
      <c r="K37" s="10"/>
    </row>
    <row r="38" ht="21.5" customHeight="1" spans="1:11">
      <c r="A38" s="11"/>
      <c r="B38" s="4"/>
      <c r="C38" s="12" t="s">
        <v>46</v>
      </c>
      <c r="D38" s="12" t="s">
        <v>15</v>
      </c>
      <c r="E38" s="13">
        <f t="shared" ref="E38:E45" si="3">F38*G38*H38</f>
        <v>5.35</v>
      </c>
      <c r="F38" s="13">
        <v>26.75</v>
      </c>
      <c r="G38" s="13">
        <v>1</v>
      </c>
      <c r="H38" s="13">
        <v>0.2</v>
      </c>
      <c r="K38" s="10"/>
    </row>
    <row r="39" ht="21.5" customHeight="1" spans="1:11">
      <c r="A39" s="11"/>
      <c r="B39" s="4"/>
      <c r="C39" s="12"/>
      <c r="D39" s="12" t="s">
        <v>15</v>
      </c>
      <c r="E39" s="13">
        <f t="shared" si="3"/>
        <v>3.2</v>
      </c>
      <c r="F39" s="13">
        <v>16</v>
      </c>
      <c r="G39" s="13">
        <v>1</v>
      </c>
      <c r="H39" s="13">
        <v>0.2</v>
      </c>
      <c r="K39" s="10"/>
    </row>
    <row r="40" ht="21.5" customHeight="1" spans="1:11">
      <c r="A40" s="11"/>
      <c r="B40" s="4"/>
      <c r="C40" s="12"/>
      <c r="D40" s="12" t="s">
        <v>15</v>
      </c>
      <c r="E40" s="13">
        <f t="shared" si="3"/>
        <v>3.4662</v>
      </c>
      <c r="F40" s="13">
        <v>7.95</v>
      </c>
      <c r="G40" s="13">
        <v>2.18</v>
      </c>
      <c r="H40" s="13">
        <v>0.2</v>
      </c>
      <c r="K40" s="10"/>
    </row>
    <row r="41" ht="21.5" customHeight="1" spans="1:11">
      <c r="A41" s="11">
        <v>3</v>
      </c>
      <c r="B41" s="4" t="s">
        <v>47</v>
      </c>
      <c r="C41" s="12" t="s">
        <v>48</v>
      </c>
      <c r="D41" s="12" t="s">
        <v>15</v>
      </c>
      <c r="E41" s="13">
        <f t="shared" si="3"/>
        <v>4.725</v>
      </c>
      <c r="F41" s="13">
        <v>8.75</v>
      </c>
      <c r="G41" s="13">
        <v>5.4</v>
      </c>
      <c r="H41" s="13">
        <v>0.1</v>
      </c>
      <c r="K41" s="10"/>
    </row>
    <row r="42" ht="21.5" customHeight="1" spans="1:11">
      <c r="A42" s="11"/>
      <c r="B42" s="4"/>
      <c r="C42" s="12"/>
      <c r="D42" s="12" t="s">
        <v>15</v>
      </c>
      <c r="E42" s="13">
        <f t="shared" si="3"/>
        <v>3.2085</v>
      </c>
      <c r="F42" s="13">
        <v>9.3</v>
      </c>
      <c r="G42" s="13">
        <v>3.45</v>
      </c>
      <c r="H42" s="13">
        <v>0.1</v>
      </c>
      <c r="K42" s="10"/>
    </row>
    <row r="43" ht="21.5" customHeight="1" spans="1:11">
      <c r="A43" s="11"/>
      <c r="B43" s="4"/>
      <c r="C43" s="12"/>
      <c r="D43" s="12" t="s">
        <v>15</v>
      </c>
      <c r="E43" s="13">
        <f t="shared" si="3"/>
        <v>3.399</v>
      </c>
      <c r="F43" s="13">
        <v>6.6</v>
      </c>
      <c r="G43" s="13">
        <v>5.15</v>
      </c>
      <c r="H43" s="13">
        <v>0.1</v>
      </c>
      <c r="K43" s="10"/>
    </row>
    <row r="44" ht="21.5" customHeight="1" spans="1:11">
      <c r="A44" s="11"/>
      <c r="B44" s="4"/>
      <c r="C44" s="12"/>
      <c r="D44" s="12" t="s">
        <v>15</v>
      </c>
      <c r="E44" s="13">
        <f t="shared" si="3"/>
        <v>0.2625</v>
      </c>
      <c r="F44" s="13">
        <v>1.75</v>
      </c>
      <c r="G44" s="13">
        <v>1.5</v>
      </c>
      <c r="H44" s="13">
        <v>0.1</v>
      </c>
      <c r="K44" s="10"/>
    </row>
    <row r="45" ht="21.5" customHeight="1" spans="1:11">
      <c r="A45" s="11"/>
      <c r="B45" s="4"/>
      <c r="C45" s="12"/>
      <c r="D45" s="12" t="s">
        <v>15</v>
      </c>
      <c r="E45" s="13">
        <f t="shared" si="3"/>
        <v>3</v>
      </c>
      <c r="F45" s="13">
        <v>5</v>
      </c>
      <c r="G45" s="13">
        <v>6</v>
      </c>
      <c r="H45" s="13">
        <v>0.1</v>
      </c>
      <c r="K45" s="10"/>
    </row>
    <row r="46" ht="21.5" customHeight="1" spans="1:11">
      <c r="A46" s="11"/>
      <c r="B46" s="4"/>
      <c r="C46" s="12" t="s">
        <v>49</v>
      </c>
      <c r="D46" s="12" t="s">
        <v>21</v>
      </c>
      <c r="E46" s="13">
        <f>F46*G46</f>
        <v>47.25</v>
      </c>
      <c r="F46" s="13">
        <v>8.75</v>
      </c>
      <c r="G46" s="13">
        <v>5.4</v>
      </c>
      <c r="H46" s="13"/>
      <c r="K46" s="10"/>
    </row>
    <row r="47" ht="21.5" customHeight="1" spans="1:11">
      <c r="A47" s="11"/>
      <c r="B47" s="4"/>
      <c r="C47" s="12"/>
      <c r="D47" s="12" t="s">
        <v>21</v>
      </c>
      <c r="E47" s="13">
        <f>F47*G47</f>
        <v>32.085</v>
      </c>
      <c r="F47" s="13">
        <v>9.3</v>
      </c>
      <c r="G47" s="13">
        <v>3.45</v>
      </c>
      <c r="H47" s="13"/>
      <c r="K47" s="10"/>
    </row>
    <row r="48" ht="21.5" customHeight="1" spans="1:11">
      <c r="A48" s="11"/>
      <c r="B48" s="4"/>
      <c r="C48" s="12"/>
      <c r="D48" s="12" t="s">
        <v>21</v>
      </c>
      <c r="E48" s="13">
        <f>F48*G48</f>
        <v>33.99</v>
      </c>
      <c r="F48" s="13">
        <v>6.6</v>
      </c>
      <c r="G48" s="13">
        <v>5.15</v>
      </c>
      <c r="H48" s="13"/>
      <c r="K48" s="10"/>
    </row>
    <row r="49" ht="21.5" customHeight="1" spans="1:11">
      <c r="A49" s="11"/>
      <c r="B49" s="4"/>
      <c r="C49" s="12"/>
      <c r="D49" s="12" t="s">
        <v>21</v>
      </c>
      <c r="E49" s="13">
        <f>F49*G49</f>
        <v>2.625</v>
      </c>
      <c r="F49" s="13">
        <v>1.75</v>
      </c>
      <c r="G49" s="13">
        <v>1.5</v>
      </c>
      <c r="H49" s="13"/>
      <c r="K49" s="10"/>
    </row>
    <row r="50" ht="21.5" customHeight="1" spans="1:11">
      <c r="A50" s="11"/>
      <c r="B50" s="4"/>
      <c r="C50" s="12"/>
      <c r="D50" s="12" t="s">
        <v>21</v>
      </c>
      <c r="E50" s="13">
        <f>F50*G50</f>
        <v>30</v>
      </c>
      <c r="F50" s="13">
        <v>5</v>
      </c>
      <c r="G50" s="13">
        <v>6</v>
      </c>
      <c r="H50" s="13"/>
      <c r="K50" s="10"/>
    </row>
    <row r="51" ht="21.5" customHeight="1" spans="1:11">
      <c r="A51" s="11">
        <v>4</v>
      </c>
      <c r="B51" s="4" t="s">
        <v>50</v>
      </c>
      <c r="C51" s="12" t="s">
        <v>51</v>
      </c>
      <c r="D51" s="12" t="s">
        <v>15</v>
      </c>
      <c r="E51" s="13">
        <f t="shared" ref="E51:E54" si="4">F51*G51*H51</f>
        <v>2</v>
      </c>
      <c r="F51" s="13">
        <v>2</v>
      </c>
      <c r="G51" s="13">
        <v>0.5</v>
      </c>
      <c r="H51" s="13">
        <v>2</v>
      </c>
      <c r="K51" s="10"/>
    </row>
    <row r="52" ht="21.5" customHeight="1" spans="1:11">
      <c r="A52" s="11"/>
      <c r="B52" s="4"/>
      <c r="C52" s="12" t="s">
        <v>52</v>
      </c>
      <c r="D52" s="12" t="s">
        <v>15</v>
      </c>
      <c r="E52" s="13">
        <f t="shared" si="4"/>
        <v>1.552416</v>
      </c>
      <c r="F52" s="13">
        <f t="shared" ref="F52:F54" si="5">(3.14*5.15)</f>
        <v>16.171</v>
      </c>
      <c r="G52" s="13">
        <v>0.24</v>
      </c>
      <c r="H52" s="13">
        <v>0.4</v>
      </c>
      <c r="K52" s="10"/>
    </row>
    <row r="53" ht="21.5" customHeight="1" spans="1:11">
      <c r="A53" s="11"/>
      <c r="B53" s="4"/>
      <c r="C53" s="12" t="s">
        <v>53</v>
      </c>
      <c r="D53" s="12" t="s">
        <v>15</v>
      </c>
      <c r="E53" s="13">
        <f t="shared" si="4"/>
        <v>1.552416</v>
      </c>
      <c r="F53" s="13">
        <f t="shared" si="5"/>
        <v>16.171</v>
      </c>
      <c r="G53" s="13">
        <v>0.24</v>
      </c>
      <c r="H53" s="13">
        <v>0.4</v>
      </c>
      <c r="K53" s="10"/>
    </row>
    <row r="54" ht="21.5" customHeight="1" spans="1:11">
      <c r="A54" s="11"/>
      <c r="B54" s="4"/>
      <c r="C54" s="12" t="s">
        <v>54</v>
      </c>
      <c r="D54" s="12" t="s">
        <v>21</v>
      </c>
      <c r="E54" s="13">
        <f t="shared" ref="E54:E58" si="6">F54*G54</f>
        <v>16.97955</v>
      </c>
      <c r="F54" s="13">
        <f t="shared" si="5"/>
        <v>16.171</v>
      </c>
      <c r="G54" s="13">
        <v>1.05</v>
      </c>
      <c r="H54" s="13"/>
      <c r="K54" s="10"/>
    </row>
    <row r="55" ht="21.5" customHeight="1" spans="1:11">
      <c r="A55" s="11"/>
      <c r="B55" s="4"/>
      <c r="C55" s="12" t="s">
        <v>55</v>
      </c>
      <c r="D55" s="12" t="s">
        <v>17</v>
      </c>
      <c r="E55" s="13">
        <v>2</v>
      </c>
      <c r="F55" s="13"/>
      <c r="G55" s="13"/>
      <c r="H55" s="13"/>
      <c r="K55" s="10"/>
    </row>
    <row r="56" ht="21.5" customHeight="1" spans="1:11">
      <c r="A56" s="11"/>
      <c r="B56" s="4"/>
      <c r="C56" s="12" t="s">
        <v>56</v>
      </c>
      <c r="D56" s="12" t="s">
        <v>21</v>
      </c>
      <c r="E56" s="13">
        <f t="shared" si="6"/>
        <v>15</v>
      </c>
      <c r="F56" s="13">
        <v>5</v>
      </c>
      <c r="G56" s="13">
        <v>3</v>
      </c>
      <c r="H56" s="13"/>
      <c r="K56" s="10"/>
    </row>
    <row r="57" ht="21.5" customHeight="1" spans="1:11">
      <c r="A57" s="11"/>
      <c r="B57" s="4"/>
      <c r="C57" s="12" t="s">
        <v>57</v>
      </c>
      <c r="D57" s="12" t="s">
        <v>15</v>
      </c>
      <c r="E57" s="13">
        <f>F57*G57*H57</f>
        <v>1.5</v>
      </c>
      <c r="F57" s="13">
        <v>5</v>
      </c>
      <c r="G57" s="13">
        <v>3</v>
      </c>
      <c r="H57" s="13">
        <v>0.1</v>
      </c>
      <c r="K57" s="10"/>
    </row>
    <row r="58" ht="21.5" customHeight="1" spans="1:11">
      <c r="A58" s="11"/>
      <c r="B58" s="4"/>
      <c r="C58" s="12" t="s">
        <v>58</v>
      </c>
      <c r="D58" s="12" t="s">
        <v>21</v>
      </c>
      <c r="E58" s="13">
        <f t="shared" si="6"/>
        <v>15</v>
      </c>
      <c r="F58" s="13">
        <v>5</v>
      </c>
      <c r="G58" s="13">
        <v>3</v>
      </c>
      <c r="H58" s="13"/>
      <c r="K58" s="10"/>
    </row>
    <row r="59" ht="21.5" customHeight="1" spans="1:11">
      <c r="A59" s="11"/>
      <c r="B59" s="4"/>
      <c r="C59" s="12" t="s">
        <v>59</v>
      </c>
      <c r="D59" s="12" t="s">
        <v>17</v>
      </c>
      <c r="E59" s="13">
        <v>1</v>
      </c>
      <c r="F59" s="13"/>
      <c r="G59" s="13"/>
      <c r="H59" s="13"/>
      <c r="K59" s="10"/>
    </row>
    <row r="60" ht="21.5" customHeight="1" spans="1:11">
      <c r="A60" s="11"/>
      <c r="B60" s="4" t="s">
        <v>60</v>
      </c>
      <c r="C60" s="12" t="s">
        <v>61</v>
      </c>
      <c r="D60" s="12" t="s">
        <v>21</v>
      </c>
      <c r="E60" s="13">
        <v>16.65</v>
      </c>
      <c r="F60" s="13"/>
      <c r="G60" s="13"/>
      <c r="H60" s="13"/>
      <c r="K60" s="10"/>
    </row>
    <row r="61" ht="21.5" customHeight="1" spans="1:11">
      <c r="A61" s="11"/>
      <c r="B61" s="4"/>
      <c r="C61" s="12" t="s">
        <v>62</v>
      </c>
      <c r="D61" s="12" t="s">
        <v>21</v>
      </c>
      <c r="E61" s="13">
        <v>16.65</v>
      </c>
      <c r="F61" s="13"/>
      <c r="G61" s="13"/>
      <c r="H61" s="13"/>
      <c r="K61" s="10"/>
    </row>
    <row r="62" ht="21.5" customHeight="1" spans="1:11">
      <c r="A62" s="11"/>
      <c r="B62" s="4"/>
      <c r="C62" s="12" t="s">
        <v>63</v>
      </c>
      <c r="D62" s="12" t="s">
        <v>21</v>
      </c>
      <c r="E62" s="13">
        <f>F62*G62</f>
        <v>11.25</v>
      </c>
      <c r="F62" s="13">
        <v>4.5</v>
      </c>
      <c r="G62" s="13">
        <v>2.5</v>
      </c>
      <c r="H62" s="13"/>
      <c r="K62" s="10"/>
    </row>
    <row r="63" ht="21.5" customHeight="1" spans="1:11">
      <c r="A63" s="11"/>
      <c r="B63" s="4"/>
      <c r="C63" s="12"/>
      <c r="D63" s="12" t="s">
        <v>21</v>
      </c>
      <c r="E63" s="13">
        <f>F63*G63</f>
        <v>5.4</v>
      </c>
      <c r="F63" s="13">
        <v>3</v>
      </c>
      <c r="G63" s="13">
        <v>1.8</v>
      </c>
      <c r="H63" s="13"/>
      <c r="K63" s="10"/>
    </row>
    <row r="64" ht="21.5" customHeight="1" spans="1:11">
      <c r="A64" s="11"/>
      <c r="B64" s="4"/>
      <c r="C64" s="12" t="s">
        <v>64</v>
      </c>
      <c r="D64" s="12" t="s">
        <v>17</v>
      </c>
      <c r="E64" s="13">
        <v>4</v>
      </c>
      <c r="F64" s="13"/>
      <c r="G64" s="13"/>
      <c r="H64" s="13"/>
      <c r="K64" s="10"/>
    </row>
    <row r="65" ht="28" customHeight="1" spans="1:11">
      <c r="A65" s="16" t="s">
        <v>65</v>
      </c>
      <c r="B65" s="17"/>
      <c r="C65" s="16"/>
      <c r="D65" s="17"/>
      <c r="E65" s="16" t="s">
        <v>66</v>
      </c>
      <c r="F65" s="18"/>
      <c r="G65" s="18"/>
      <c r="H65" s="17"/>
      <c r="K65" s="10"/>
    </row>
    <row r="66" ht="28" customHeight="1" spans="1:11">
      <c r="A66" s="19"/>
      <c r="B66" s="20"/>
      <c r="C66" s="19"/>
      <c r="D66" s="20"/>
      <c r="E66" s="19"/>
      <c r="F66" s="21"/>
      <c r="G66" s="21"/>
      <c r="H66" s="20"/>
      <c r="K66" s="10"/>
    </row>
    <row r="67" ht="28" customHeight="1" spans="1:11">
      <c r="A67" s="22"/>
      <c r="B67" s="23"/>
      <c r="C67" s="22"/>
      <c r="D67" s="23"/>
      <c r="E67" s="22"/>
      <c r="F67" s="24"/>
      <c r="G67" s="24"/>
      <c r="H67" s="23"/>
      <c r="K67" s="10"/>
    </row>
    <row r="68" ht="20" customHeight="1" spans="1:11">
      <c r="K68" s="10"/>
    </row>
    <row r="69" ht="20" customHeight="1" spans="1:11">
      <c r="K69" s="10"/>
    </row>
    <row r="70" ht="20" customHeight="1" spans="1:11">
      <c r="K70" s="10"/>
    </row>
    <row r="71" ht="20" customHeight="1" spans="1:11">
      <c r="K71" s="10"/>
    </row>
    <row r="72" ht="20" customHeight="1" spans="1:11">
      <c r="K72" s="10"/>
    </row>
    <row r="73" ht="20" customHeight="1" spans="1:11">
      <c r="K73" s="10"/>
    </row>
    <row r="74" ht="20" customHeight="1" spans="1:11">
      <c r="K74" s="10"/>
    </row>
    <row r="75" ht="20" customHeight="1" spans="1:11">
      <c r="K75" s="10"/>
    </row>
    <row r="76" ht="20" customHeight="1" spans="1:11">
      <c r="K76" s="10"/>
    </row>
    <row r="77" ht="20" customHeight="1" spans="1:11">
      <c r="K77" s="10"/>
    </row>
    <row r="78" ht="20" customHeight="1" spans="1:11">
      <c r="K78" s="10"/>
    </row>
    <row r="79" ht="20" customHeight="1" spans="1:11">
      <c r="K79" s="10"/>
    </row>
    <row r="80" ht="20" customHeight="1" spans="1:11">
      <c r="K80" s="10"/>
    </row>
    <row r="81" ht="20" customHeight="1" spans="11:11">
      <c r="K81" s="10"/>
    </row>
    <row r="82" ht="20" customHeight="1" spans="11:11">
      <c r="K82" s="10"/>
    </row>
    <row r="83" ht="20" customHeight="1" spans="11:11">
      <c r="K83" s="10"/>
    </row>
    <row r="84" ht="20" customHeight="1" spans="11:11">
      <c r="K84" s="10"/>
    </row>
    <row r="85" ht="20" customHeight="1" spans="11:11">
      <c r="K85" s="10"/>
    </row>
    <row r="86" ht="20" customHeight="1" spans="11:11">
      <c r="K86" s="10"/>
    </row>
    <row r="87" ht="20" customHeight="1" spans="11:11">
      <c r="K87" s="10"/>
    </row>
    <row r="88" ht="20" customHeight="1" spans="11:11">
      <c r="K88" s="10"/>
    </row>
    <row r="89" ht="20" customHeight="1"/>
    <row r="90" ht="20" customHeight="1"/>
    <row r="91" ht="20" customHeight="1"/>
    <row r="92" ht="20" customHeight="1"/>
    <row r="93" ht="20" customHeight="1"/>
    <row r="94" ht="20" customHeight="1"/>
    <row r="95" ht="20" customHeight="1"/>
    <row r="96" ht="20" customHeight="1"/>
    <row r="97" ht="20" customHeight="1"/>
    <row r="98" ht="20" customHeight="1"/>
    <row r="99" ht="20" customHeight="1"/>
    <row r="100" ht="20" customHeight="1"/>
    <row r="101" ht="20" customHeight="1"/>
    <row r="102" ht="20" customHeight="1"/>
    <row r="103" ht="20" customHeight="1"/>
    <row r="104" ht="20" customHeight="1"/>
    <row r="105" ht="20" customHeight="1"/>
    <row r="106" ht="20" customHeight="1"/>
    <row r="107" ht="20" customHeight="1"/>
    <row r="108" ht="20" customHeight="1"/>
    <row r="109" ht="20" customHeight="1"/>
    <row r="110" ht="20" customHeight="1"/>
    <row r="111" ht="20" customHeight="1"/>
    <row r="112" ht="20" customHeight="1"/>
    <row r="113" ht="20" customHeight="1"/>
    <row r="114" ht="20" customHeight="1"/>
    <row r="115" ht="20" customHeight="1"/>
    <row r="116" ht="20" customHeight="1"/>
    <row r="117" ht="20" customHeight="1"/>
    <row r="118" ht="20" customHeight="1"/>
    <row r="119" ht="20" customHeight="1"/>
    <row r="120" ht="20" customHeight="1"/>
    <row r="121" ht="20" customHeight="1"/>
    <row r="122" ht="20" customHeight="1"/>
    <row r="123" ht="20" customHeight="1"/>
    <row r="124" ht="20" customHeight="1"/>
    <row r="125" ht="20" customHeight="1"/>
    <row r="126" ht="20" customHeight="1"/>
    <row r="127" ht="20" customHeight="1"/>
    <row r="128" ht="20" customHeight="1"/>
    <row r="129" ht="20" customHeight="1"/>
    <row r="130" ht="20" customHeight="1"/>
    <row r="131" ht="20" customHeight="1"/>
    <row r="132" ht="20" customHeight="1"/>
    <row r="133" ht="20" customHeight="1"/>
    <row r="134" ht="20" customHeight="1"/>
    <row r="135" ht="20" customHeight="1"/>
    <row r="136" ht="20" customHeight="1"/>
    <row r="137" ht="20" customHeight="1"/>
    <row r="138" ht="20" customHeight="1"/>
    <row r="139" ht="20" customHeight="1"/>
    <row r="140" ht="20" customHeight="1"/>
    <row r="141" ht="20" customHeight="1"/>
    <row r="142" ht="20" customHeight="1"/>
    <row r="143" ht="20" customHeight="1"/>
    <row r="144" ht="20" customHeight="1"/>
    <row r="145" ht="20" customHeight="1"/>
    <row r="146" ht="20" customHeight="1"/>
    <row r="147" ht="20" customHeight="1"/>
    <row r="148" ht="20" customHeight="1"/>
    <row r="149" ht="20" customHeight="1"/>
    <row r="150" ht="20" customHeight="1"/>
    <row r="151" ht="20" customHeight="1"/>
    <row r="152" ht="20" customHeight="1"/>
    <row r="153" ht="20" customHeight="1"/>
    <row r="154" ht="20" customHeight="1"/>
    <row r="155" ht="20" customHeight="1"/>
    <row r="156" ht="20" customHeight="1"/>
    <row r="157" ht="20" customHeight="1"/>
    <row r="158" ht="20" customHeight="1"/>
    <row r="159" ht="20" customHeight="1"/>
    <row r="160" ht="20" customHeight="1"/>
    <row r="161" ht="20" customHeight="1"/>
    <row r="162" ht="20" customHeight="1"/>
    <row r="163" ht="20" customHeight="1"/>
    <row r="164" ht="20" customHeight="1"/>
    <row r="165" ht="20" customHeight="1"/>
    <row r="166" ht="20" customHeight="1"/>
    <row r="167" ht="20" customHeight="1"/>
    <row r="168" ht="20" customHeight="1"/>
    <row r="169" ht="20" customHeight="1"/>
    <row r="170" ht="20" customHeight="1"/>
    <row r="171" ht="20" customHeight="1"/>
    <row r="172" ht="20" customHeight="1"/>
    <row r="173" ht="20" customHeight="1"/>
    <row r="174" ht="20" customHeight="1"/>
    <row r="175" ht="20" customHeight="1"/>
    <row r="176" ht="20" customHeight="1"/>
    <row r="177" ht="20" customHeight="1"/>
    <row r="178" ht="20" customHeight="1"/>
    <row r="179" ht="20" customHeight="1"/>
    <row r="180" ht="20" customHeight="1"/>
    <row r="181" ht="20" customHeight="1"/>
    <row r="182" ht="20" customHeight="1"/>
    <row r="183" ht="20" customHeight="1"/>
    <row r="184" ht="20" customHeight="1"/>
    <row r="185" ht="20" customHeight="1"/>
  </sheetData>
  <mergeCells count="16">
    <mergeCell ref="A1:H1"/>
    <mergeCell ref="A2:F2"/>
    <mergeCell ref="G2:H2"/>
    <mergeCell ref="A3:B3"/>
    <mergeCell ref="C3:D3"/>
    <mergeCell ref="E3:F3"/>
    <mergeCell ref="G3:H3"/>
    <mergeCell ref="A4:B4"/>
    <mergeCell ref="C4:D4"/>
    <mergeCell ref="E4:F4"/>
    <mergeCell ref="G4:H4"/>
    <mergeCell ref="A5:H5"/>
    <mergeCell ref="F6:H6"/>
    <mergeCell ref="A65:B67"/>
    <mergeCell ref="C65:D67"/>
    <mergeCell ref="E65:H67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张彦东13303504620</cp:lastModifiedBy>
  <dcterms:created xsi:type="dcterms:W3CDTF">2018-08-14T10:01:00Z</dcterms:created>
  <dcterms:modified xsi:type="dcterms:W3CDTF">2026-04-28T01:52:04Z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569B3946817E45548C9C5DCE6BF9F3D6_13</vt:lpwstr>
  </property>
  <property fmtid="{D5CDD505-2E9C-101B-9397-08002B2CF9AE}" pid="4" name="CalculationRule">
    <vt:i4>0</vt:i4>
  </property>
</Properties>
</file>